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Raw_Data" sheetId="1" state="visible" r:id="rId1"/>
    <sheet xmlns:r="http://schemas.openxmlformats.org/officeDocument/2006/relationships" name="Aggregation" sheetId="2" state="visible" r:id="rId2"/>
    <sheet xmlns:r="http://schemas.openxmlformats.org/officeDocument/2006/relationships" name="Dashboard_Chart" sheetId="3" state="visible" r:id="rId3"/>
    <sheet xmlns:r="http://schemas.openxmlformats.org/officeDocument/2006/relationships" name="5_Year_Tracking" sheetId="4" state="visible" r:id="rId4"/>
    <sheet xmlns:r="http://schemas.openxmlformats.org/officeDocument/2006/relationships" name="ABET_Evidence_Checklist" sheetId="5" state="visible" r:id="rId5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styles" Target="styles.xml" Id="rId6"/><Relationship Type="http://schemas.openxmlformats.org/officeDocument/2006/relationships/theme" Target="theme/theme1.xml" Id="rId7"/></Relationships>
</file>

<file path=xl/charts/chart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SO Achievement vs Benchmark</a:t>
            </a:r>
          </a:p>
        </rich>
      </tx>
    </title>
    <plotArea>
      <barChart>
        <barDir val="col"/>
        <grouping val="clustered"/>
        <ser>
          <idx val="0"/>
          <order val="0"/>
          <tx>
            <strRef>
              <f>'Aggregation'!D1</f>
            </strRef>
          </tx>
          <spPr>
            <a:ln xmlns:a="http://schemas.openxmlformats.org/drawingml/2006/main">
              <a:prstDash val="solid"/>
            </a:ln>
          </spPr>
          <cat>
            <numRef>
              <f>'Aggregation'!$A$2:$A$7</f>
            </numRef>
          </cat>
          <val>
            <numRef>
              <f>'Aggregation'!$D$2:$D$7</f>
            </numRef>
          </val>
        </ser>
        <gapWidth val="15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Student Outcomes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Achievement %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/></Relationships>
</file>

<file path=xl/drawings/drawing1.xml><?xml version="1.0" encoding="utf-8"?>
<wsDr xmlns="http://schemas.openxmlformats.org/drawingml/2006/spreadsheetDrawing">
  <oneCellAnchor>
    <from>
      <col>0</col>
      <colOff>0</colOff>
      <row>0</row>
      <rowOff>0</rowOff>
    </from>
    <ext cx="6480000" cy="360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</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E1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Student_ID</t>
        </is>
      </c>
      <c r="B1" s="1" t="inlineStr">
        <is>
          <t>Course</t>
        </is>
      </c>
      <c r="C1" s="1" t="inlineStr">
        <is>
          <t>SO</t>
        </is>
      </c>
      <c r="D1" s="1" t="inlineStr">
        <is>
          <t>PI</t>
        </is>
      </c>
      <c r="E1" s="1" t="inlineStr">
        <is>
          <t>Rubric_Level</t>
        </is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F7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SO</t>
        </is>
      </c>
      <c r="B1" s="1" t="inlineStr">
        <is>
          <t>Total_Students</t>
        </is>
      </c>
      <c r="C1" s="1" t="inlineStr">
        <is>
          <t>Students_Mastery</t>
        </is>
      </c>
      <c r="D1" s="1" t="inlineStr">
        <is>
          <t>Achievement_%</t>
        </is>
      </c>
      <c r="E1" s="1" t="inlineStr">
        <is>
          <t>Benchmark (70%)</t>
        </is>
      </c>
      <c r="F1" s="1" t="inlineStr">
        <is>
          <t>Status</t>
        </is>
      </c>
    </row>
    <row r="2">
      <c r="A2" t="inlineStr">
        <is>
          <t>SO1</t>
        </is>
      </c>
      <c r="B2">
        <f>COUNTIF(Raw_Data!C:C,"SO1")</f>
        <v/>
      </c>
      <c r="C2">
        <f>COUNTIFS(Raw_Data!C:C,"SO1",Raw_Data!E:E,"&gt;=3")</f>
        <v/>
      </c>
      <c r="D2">
        <f>IF(B2=0,0,C2/B2)</f>
        <v/>
      </c>
      <c r="E2" t="n">
        <v>0.7</v>
      </c>
      <c r="F2">
        <f>IF(D2&gt;=E2,"Met","Not Met")</f>
        <v/>
      </c>
    </row>
    <row r="3">
      <c r="A3" t="inlineStr">
        <is>
          <t>SO2</t>
        </is>
      </c>
      <c r="B3">
        <f>COUNTIF(Raw_Data!C:C,"SO2")</f>
        <v/>
      </c>
      <c r="C3">
        <f>COUNTIFS(Raw_Data!C:C,"SO2",Raw_Data!E:E,"&gt;=3")</f>
        <v/>
      </c>
      <c r="D3">
        <f>IF(B3=0,0,C3/B3)</f>
        <v/>
      </c>
      <c r="E3" t="n">
        <v>0.7</v>
      </c>
      <c r="F3">
        <f>IF(D3&gt;=E3,"Met","Not Met")</f>
        <v/>
      </c>
    </row>
    <row r="4">
      <c r="A4" t="inlineStr">
        <is>
          <t>SO3</t>
        </is>
      </c>
      <c r="B4">
        <f>COUNTIF(Raw_Data!C:C,"SO3")</f>
        <v/>
      </c>
      <c r="C4">
        <f>COUNTIFS(Raw_Data!C:C,"SO3",Raw_Data!E:E,"&gt;=3")</f>
        <v/>
      </c>
      <c r="D4">
        <f>IF(B4=0,0,C4/B4)</f>
        <v/>
      </c>
      <c r="E4" t="n">
        <v>0.7</v>
      </c>
      <c r="F4">
        <f>IF(D4&gt;=E4,"Met","Not Met")</f>
        <v/>
      </c>
    </row>
    <row r="5">
      <c r="A5" t="inlineStr">
        <is>
          <t>SO4</t>
        </is>
      </c>
      <c r="B5">
        <f>COUNTIF(Raw_Data!C:C,"SO4")</f>
        <v/>
      </c>
      <c r="C5">
        <f>COUNTIFS(Raw_Data!C:C,"SO4",Raw_Data!E:E,"&gt;=3")</f>
        <v/>
      </c>
      <c r="D5">
        <f>IF(B5=0,0,C5/B5)</f>
        <v/>
      </c>
      <c r="E5" t="n">
        <v>0.7</v>
      </c>
      <c r="F5">
        <f>IF(D5&gt;=E5,"Met","Not Met")</f>
        <v/>
      </c>
    </row>
    <row r="6">
      <c r="A6" t="inlineStr">
        <is>
          <t>SO5</t>
        </is>
      </c>
      <c r="B6">
        <f>COUNTIF(Raw_Data!C:C,"SO5")</f>
        <v/>
      </c>
      <c r="C6">
        <f>COUNTIFS(Raw_Data!C:C,"SO5",Raw_Data!E:E,"&gt;=3")</f>
        <v/>
      </c>
      <c r="D6">
        <f>IF(B6=0,0,C6/B6)</f>
        <v/>
      </c>
      <c r="E6" t="n">
        <v>0.7</v>
      </c>
      <c r="F6">
        <f>IF(D6&gt;=E6,"Met","Not Met")</f>
        <v/>
      </c>
    </row>
    <row r="7">
      <c r="A7" t="inlineStr">
        <is>
          <t>SO6</t>
        </is>
      </c>
      <c r="B7">
        <f>COUNTIF(Raw_Data!C:C,"SO6")</f>
        <v/>
      </c>
      <c r="C7">
        <f>COUNTIFS(Raw_Data!C:C,"SO6",Raw_Data!E:E,"&gt;=3")</f>
        <v/>
      </c>
      <c r="D7">
        <f>IF(B7=0,0,C7/B7)</f>
        <v/>
      </c>
      <c r="E7" t="n">
        <v>0.7</v>
      </c>
      <c r="F7">
        <f>IF(D7&gt;=E7,"Met","Not Met")</f>
        <v/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  <drawing xmlns:r="http://schemas.openxmlformats.org/officeDocument/2006/relationships" r:id="rId1"/>
</worksheet>
</file>

<file path=xl/worksheets/sheet4.xml><?xml version="1.0" encoding="utf-8"?>
<worksheet xmlns="http://schemas.openxmlformats.org/spreadsheetml/2006/main">
  <sheetPr>
    <outlinePr summaryBelow="1" summaryRight="1"/>
    <pageSetUpPr/>
  </sheetPr>
  <dimension ref="A1:G6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Year</t>
        </is>
      </c>
      <c r="B1" s="1" t="inlineStr">
        <is>
          <t>SO1</t>
        </is>
      </c>
      <c r="C1" s="1" t="inlineStr">
        <is>
          <t>SO2</t>
        </is>
      </c>
      <c r="D1" s="1" t="inlineStr">
        <is>
          <t>SO3</t>
        </is>
      </c>
      <c r="E1" s="1" t="inlineStr">
        <is>
          <t>SO4</t>
        </is>
      </c>
      <c r="F1" s="1" t="inlineStr">
        <is>
          <t>SO5</t>
        </is>
      </c>
      <c r="G1" s="1" t="inlineStr">
        <is>
          <t>SO6</t>
        </is>
      </c>
    </row>
    <row r="2">
      <c r="A2" t="inlineStr">
        <is>
          <t>Year 1</t>
        </is>
      </c>
      <c r="B2" t="inlineStr"/>
      <c r="C2" t="inlineStr"/>
      <c r="D2" t="inlineStr"/>
      <c r="E2" t="inlineStr"/>
      <c r="F2" t="inlineStr"/>
      <c r="G2" t="inlineStr"/>
    </row>
    <row r="3">
      <c r="A3" t="inlineStr">
        <is>
          <t>Year 2</t>
        </is>
      </c>
      <c r="B3" t="inlineStr"/>
      <c r="C3" t="inlineStr"/>
      <c r="D3" t="inlineStr"/>
      <c r="E3" t="inlineStr"/>
      <c r="F3" t="inlineStr"/>
      <c r="G3" t="inlineStr"/>
    </row>
    <row r="4">
      <c r="A4" t="inlineStr">
        <is>
          <t>Year 3</t>
        </is>
      </c>
      <c r="B4" t="inlineStr"/>
      <c r="C4" t="inlineStr"/>
      <c r="D4" t="inlineStr"/>
      <c r="E4" t="inlineStr"/>
      <c r="F4" t="inlineStr"/>
      <c r="G4" t="inlineStr"/>
    </row>
    <row r="5">
      <c r="A5" t="inlineStr">
        <is>
          <t>Year 4</t>
        </is>
      </c>
      <c r="B5" t="inlineStr"/>
      <c r="C5" t="inlineStr"/>
      <c r="D5" t="inlineStr"/>
      <c r="E5" t="inlineStr"/>
      <c r="F5" t="inlineStr"/>
      <c r="G5" t="inlineStr"/>
    </row>
    <row r="6">
      <c r="A6" t="inlineStr">
        <is>
          <t>Year 5</t>
        </is>
      </c>
      <c r="B6" t="inlineStr"/>
      <c r="C6" t="inlineStr"/>
      <c r="D6" t="inlineStr"/>
      <c r="E6" t="inlineStr"/>
      <c r="F6" t="inlineStr"/>
      <c r="G6" t="inlineStr"/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C11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Item</t>
        </is>
      </c>
      <c r="B1" s="1" t="inlineStr">
        <is>
          <t>Available (Yes/No)</t>
        </is>
      </c>
      <c r="C1" s="1" t="inlineStr">
        <is>
          <t>Location / Notes</t>
        </is>
      </c>
    </row>
    <row r="2">
      <c r="A2" t="inlineStr">
        <is>
          <t>SO Assessment Plan Approved</t>
        </is>
      </c>
      <c r="B2" t="inlineStr"/>
      <c r="C2" t="inlineStr"/>
    </row>
    <row r="3">
      <c r="A3" t="inlineStr">
        <is>
          <t>SO × PI × Course Matrix</t>
        </is>
      </c>
      <c r="B3" t="inlineStr"/>
      <c r="C3" t="inlineStr"/>
    </row>
    <row r="4">
      <c r="A4" t="inlineStr">
        <is>
          <t>Rubrics Archived</t>
        </is>
      </c>
      <c r="B4" t="inlineStr"/>
      <c r="C4" t="inlineStr"/>
    </row>
    <row r="5">
      <c r="A5" t="inlineStr">
        <is>
          <t>Raw Assessment Data Archived</t>
        </is>
      </c>
      <c r="B5" t="inlineStr"/>
      <c r="C5" t="inlineStr"/>
    </row>
    <row r="6">
      <c r="A6" t="inlineStr">
        <is>
          <t>Annual SO Reports</t>
        </is>
      </c>
      <c r="B6" t="inlineStr"/>
      <c r="C6" t="inlineStr"/>
    </row>
    <row r="7">
      <c r="A7" t="inlineStr">
        <is>
          <t>Meeting Minutes Documented</t>
        </is>
      </c>
      <c r="B7" t="inlineStr"/>
      <c r="C7" t="inlineStr"/>
    </row>
    <row r="8">
      <c r="A8" t="inlineStr">
        <is>
          <t>Improvement Actions Documented</t>
        </is>
      </c>
      <c r="B8" t="inlineStr"/>
      <c r="C8" t="inlineStr"/>
    </row>
    <row r="9">
      <c r="A9" t="inlineStr">
        <is>
          <t>Reassessment Evidence Available</t>
        </is>
      </c>
      <c r="B9" t="inlineStr"/>
      <c r="C9" t="inlineStr"/>
    </row>
    <row r="10">
      <c r="A10" t="inlineStr">
        <is>
          <t>Moodle Competency Reports Exported</t>
        </is>
      </c>
      <c r="B10" t="inlineStr"/>
      <c r="C10" t="inlineStr"/>
    </row>
    <row r="11">
      <c r="A11" t="inlineStr">
        <is>
          <t>Faculty Training Documentation</t>
        </is>
      </c>
      <c r="B11" t="inlineStr"/>
      <c r="C11" t="inlineStr"/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2026-02-15T21:58:48Z</dcterms:created>
  <dcterms:modified xmlns:dcterms="http://purl.org/dc/terms/" xmlns:xsi="http://www.w3.org/2001/XMLSchema-instance" xsi:type="dcterms:W3CDTF">2026-02-15T21:58:48Z</dcterms:modified>
</cp:coreProperties>
</file>